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éc_24" sheetId="1" r:id="rId4"/>
    <sheet state="visible" name="Nov_24" sheetId="2" r:id="rId5"/>
    <sheet state="visible" name="Oct_24" sheetId="3" r:id="rId6"/>
  </sheets>
  <definedNames/>
  <calcPr/>
</workbook>
</file>

<file path=xl/sharedStrings.xml><?xml version="1.0" encoding="utf-8"?>
<sst xmlns="http://schemas.openxmlformats.org/spreadsheetml/2006/main" count="150" uniqueCount="66">
  <si>
    <t>Date</t>
  </si>
  <si>
    <t>Type</t>
  </si>
  <si>
    <t>Nom</t>
  </si>
  <si>
    <t>Nb d'Impressions</t>
  </si>
  <si>
    <t>Nb de Likes</t>
  </si>
  <si>
    <t>Nb de Commentaires</t>
  </si>
  <si>
    <t>Nb de Share</t>
  </si>
  <si>
    <t>Nb de Clicks</t>
  </si>
  <si>
    <t>Nb de Video Views</t>
  </si>
  <si>
    <t>Taux d'Engagement</t>
  </si>
  <si>
    <t>Taux d'Interactions</t>
  </si>
  <si>
    <t>Taux de Click</t>
  </si>
  <si>
    <t>Taux de Vue</t>
  </si>
  <si>
    <t>Carrousel</t>
  </si>
  <si>
    <t>J-24 avant Noël</t>
  </si>
  <si>
    <t>Reel</t>
  </si>
  <si>
    <t>J-23 avant Noël</t>
  </si>
  <si>
    <t>J-22 avant Noël</t>
  </si>
  <si>
    <t>J-21 avant Noël</t>
  </si>
  <si>
    <t>J-20 avant Noël</t>
  </si>
  <si>
    <t>J-19 avant Noël</t>
  </si>
  <si>
    <t>J-18 avant Noël</t>
  </si>
  <si>
    <t>J-17 avant Noël</t>
  </si>
  <si>
    <t>J-16 avant Noël</t>
  </si>
  <si>
    <t>J-15 avant Noël</t>
  </si>
  <si>
    <t>J-14 avant Noël</t>
  </si>
  <si>
    <t>Post Simple</t>
  </si>
  <si>
    <t>J-13 avant Noël</t>
  </si>
  <si>
    <t>J-12 avant Noël</t>
  </si>
  <si>
    <t>J-11 avant Noël</t>
  </si>
  <si>
    <t>J-10 avant Noël</t>
  </si>
  <si>
    <t>J-09 avant Noël</t>
  </si>
  <si>
    <t>J-08 avant Noël</t>
  </si>
  <si>
    <t>J-07 avant Noël</t>
  </si>
  <si>
    <t>J-06 avant Noël</t>
  </si>
  <si>
    <t>J-05 avant Noël</t>
  </si>
  <si>
    <t>J-04 avant Noël</t>
  </si>
  <si>
    <t>J-03 avant Noël</t>
  </si>
  <si>
    <t>J-02 avant Noël</t>
  </si>
  <si>
    <t>J-01 avant Noël</t>
  </si>
  <si>
    <t>J-J - POV : Moi le 25 décembre</t>
  </si>
  <si>
    <t>Breaking News</t>
  </si>
  <si>
    <t>Faux raccords dans les fims de Noël</t>
  </si>
  <si>
    <t>Moyenne Taux Engagement</t>
  </si>
  <si>
    <t>Moyenne Taux Interactions</t>
  </si>
  <si>
    <t>Best Of</t>
  </si>
  <si>
    <t>5 festivals allemands</t>
  </si>
  <si>
    <t>Séries allemandes préférées</t>
  </si>
  <si>
    <t>6 anecdotes sur des films allemands</t>
  </si>
  <si>
    <t>Cinéma Franco-allemand</t>
  </si>
  <si>
    <t>5 films allemands parfaits pour l'automne</t>
  </si>
  <si>
    <t>Les coulisses du ciné à Hambourg</t>
  </si>
  <si>
    <t>6 anecdotes sur des séries allemands</t>
  </si>
  <si>
    <t>J-2 avant le calendrier de l'avent</t>
  </si>
  <si>
    <t>Moyenne Taux d'Engagement</t>
  </si>
  <si>
    <t xml:space="preserve">Logo </t>
  </si>
  <si>
    <t>Qui sommes-nous?</t>
  </si>
  <si>
    <t>Journée Internationale des Animaux</t>
  </si>
  <si>
    <t>Que faisons-nous?</t>
  </si>
  <si>
    <t>Nos Séries Françaises Préférées</t>
  </si>
  <si>
    <t>5 Anecdotes sur les Bronzés</t>
  </si>
  <si>
    <t>Nos Films Français Préférés</t>
  </si>
  <si>
    <t>Octobre Rose</t>
  </si>
  <si>
    <t>Film d'horreur : Vertige</t>
  </si>
  <si>
    <t>Journée Mondiale de Patrimoine Audiovisuel</t>
  </si>
  <si>
    <t>6 Anecdotes de Séries Françaises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</si>
</sst>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Aptos Narrow"/>
      <scheme val="minor"/>
    </font>
    <font>
      <b/>
      <i/>
      <sz val="12.0"/>
      <color theme="0"/>
      <name val="Aptos Narrow"/>
    </font>
    <font>
      <sz val="12.0"/>
      <color theme="1"/>
      <name val="Aptos Narrow"/>
    </font>
    <font>
      <color theme="1"/>
      <name val="Aptos Narrow"/>
      <scheme val="minor"/>
    </font>
    <font>
      <sz val="12.0"/>
      <color theme="0"/>
      <name val="Aptos Narrow"/>
    </font>
  </fonts>
  <fills count="6">
    <fill>
      <patternFill patternType="none"/>
    </fill>
    <fill>
      <patternFill patternType="lightGray"/>
    </fill>
    <fill>
      <patternFill patternType="solid">
        <fgColor theme="8"/>
        <bgColor theme="8"/>
      </patternFill>
    </fill>
    <fill>
      <patternFill patternType="solid">
        <fgColor rgb="FFF1CEEE"/>
        <bgColor rgb="FFF1CEEE"/>
      </patternFill>
    </fill>
    <fill>
      <patternFill patternType="solid">
        <fgColor theme="5"/>
        <bgColor theme="5"/>
      </patternFill>
    </fill>
    <fill>
      <patternFill patternType="solid">
        <fgColor rgb="FFFAE2D5"/>
        <bgColor rgb="FFFAE2D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0" fontId="2" numFmtId="16" xfId="0" applyBorder="1" applyFont="1" applyNumberFormat="1"/>
    <xf borderId="1" fillId="0" fontId="2" numFmtId="0" xfId="0" applyBorder="1" applyFont="1"/>
    <xf borderId="1" fillId="3" fontId="2" numFmtId="9" xfId="0" applyBorder="1" applyFill="1" applyFont="1" applyNumberFormat="1"/>
    <xf borderId="0" fillId="0" fontId="3" numFmtId="0" xfId="0" applyFont="1"/>
    <xf borderId="1" fillId="0" fontId="2" numFmtId="3" xfId="0" applyBorder="1" applyFont="1" applyNumberFormat="1"/>
    <xf borderId="0" fillId="0" fontId="2" numFmtId="16" xfId="0" applyFont="1" applyNumberFormat="1"/>
    <xf borderId="1" fillId="4" fontId="4" numFmtId="0" xfId="0" applyAlignment="1" applyBorder="1" applyFill="1" applyFont="1">
      <alignment vertical="center"/>
    </xf>
    <xf borderId="1" fillId="5" fontId="2" numFmtId="9" xfId="0" applyBorder="1" applyFill="1" applyFont="1" applyNumberFormat="1"/>
    <xf borderId="0" fillId="0" fontId="2" numFmtId="16" xfId="0" applyAlignment="1" applyFont="1" applyNumberFormat="1">
      <alignment vertical="center"/>
    </xf>
    <xf borderId="1" fillId="4" fontId="4" numFmtId="16" xfId="0" applyAlignment="1" applyBorder="1" applyFont="1" applyNumberFormat="1">
      <alignment vertical="center"/>
    </xf>
    <xf borderId="0" fillId="0" fontId="2" numFmtId="9" xfId="0" applyFont="1" applyNumberFormat="1"/>
    <xf borderId="1" fillId="3" fontId="2" numFmtId="10" xfId="0" applyBorder="1" applyFont="1" applyNumberFormat="1"/>
    <xf borderId="1" fillId="5" fontId="2" numFmtId="9" xfId="0" applyAlignment="1" applyBorder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6.78"/>
    <col customWidth="1" min="2" max="2" width="9.11"/>
    <col customWidth="1" min="3" max="3" width="30.11"/>
    <col customWidth="1" min="4" max="4" width="18.0"/>
    <col customWidth="1" min="5" max="5" width="10.56"/>
    <col customWidth="1" min="6" max="6" width="18.44"/>
    <col customWidth="1" min="7" max="8" width="10.56"/>
    <col customWidth="1" min="9" max="9" width="16.11"/>
    <col customWidth="1" min="10" max="10" width="18.11"/>
    <col customWidth="1" min="11" max="11" width="17.11"/>
    <col customWidth="1" min="12" max="12" width="14.0"/>
    <col customWidth="1" min="13" max="13" width="11.44"/>
    <col customWidth="1" min="14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15.75" customHeight="1">
      <c r="A2" s="2">
        <v>45992.0</v>
      </c>
      <c r="B2" s="3" t="s">
        <v>13</v>
      </c>
      <c r="C2" s="3" t="s">
        <v>14</v>
      </c>
      <c r="D2" s="3">
        <v>326.0</v>
      </c>
      <c r="E2" s="3">
        <v>20.0</v>
      </c>
      <c r="F2" s="3">
        <v>0.0</v>
      </c>
      <c r="G2" s="3">
        <v>4.0</v>
      </c>
      <c r="H2" s="3">
        <v>0.0</v>
      </c>
      <c r="I2" s="3">
        <v>0.0</v>
      </c>
      <c r="J2" s="4">
        <f t="shared" ref="J2:J28" si="1">SUM((E2+F2+G2+H2)/D2)</f>
        <v>0.0736196319</v>
      </c>
      <c r="K2" s="4">
        <f t="shared" ref="K2:K28" si="2">SUM((E2+F2+G2)/D2)</f>
        <v>0.0736196319</v>
      </c>
      <c r="L2" s="4">
        <f t="shared" ref="L2:L28" si="3">SUM(H2/D2)</f>
        <v>0</v>
      </c>
      <c r="M2" s="4">
        <f t="shared" ref="M2:M28" si="4">SUM(I2/D2)</f>
        <v>0</v>
      </c>
    </row>
    <row r="3" ht="15.75" customHeight="1">
      <c r="A3" s="2">
        <v>45993.0</v>
      </c>
      <c r="B3" s="3" t="s">
        <v>15</v>
      </c>
      <c r="C3" s="3" t="s">
        <v>16</v>
      </c>
      <c r="D3" s="3">
        <v>246.0</v>
      </c>
      <c r="E3" s="3">
        <v>12.0</v>
      </c>
      <c r="F3" s="3">
        <v>4.0</v>
      </c>
      <c r="G3" s="3">
        <v>4.0</v>
      </c>
      <c r="H3" s="3">
        <v>0.0</v>
      </c>
      <c r="I3" s="3">
        <v>308.0</v>
      </c>
      <c r="J3" s="4">
        <f t="shared" si="1"/>
        <v>0.08130081301</v>
      </c>
      <c r="K3" s="4">
        <f t="shared" si="2"/>
        <v>0.08130081301</v>
      </c>
      <c r="L3" s="4">
        <f t="shared" si="3"/>
        <v>0</v>
      </c>
      <c r="M3" s="4">
        <f t="shared" si="4"/>
        <v>1.25203252</v>
      </c>
    </row>
    <row r="4" ht="15.75" customHeight="1">
      <c r="A4" s="2">
        <v>45994.0</v>
      </c>
      <c r="B4" s="3" t="s">
        <v>13</v>
      </c>
      <c r="C4" s="3" t="s">
        <v>17</v>
      </c>
      <c r="D4" s="3">
        <v>217.0</v>
      </c>
      <c r="E4" s="3">
        <v>12.0</v>
      </c>
      <c r="F4" s="3">
        <v>1.0</v>
      </c>
      <c r="G4" s="3">
        <v>3.0</v>
      </c>
      <c r="H4" s="3">
        <v>0.0</v>
      </c>
      <c r="I4" s="3">
        <v>0.0</v>
      </c>
      <c r="J4" s="4">
        <f t="shared" si="1"/>
        <v>0.07373271889</v>
      </c>
      <c r="K4" s="4">
        <f t="shared" si="2"/>
        <v>0.07373271889</v>
      </c>
      <c r="L4" s="4">
        <f t="shared" si="3"/>
        <v>0</v>
      </c>
      <c r="M4" s="4">
        <f t="shared" si="4"/>
        <v>0</v>
      </c>
    </row>
    <row r="5" ht="15.75" customHeight="1">
      <c r="A5" s="2">
        <v>45995.0</v>
      </c>
      <c r="B5" s="3" t="s">
        <v>15</v>
      </c>
      <c r="C5" s="3" t="s">
        <v>18</v>
      </c>
      <c r="D5" s="3">
        <v>327.0</v>
      </c>
      <c r="E5" s="3">
        <v>19.0</v>
      </c>
      <c r="F5" s="3">
        <v>1.0</v>
      </c>
      <c r="G5" s="3">
        <v>3.0</v>
      </c>
      <c r="H5" s="3">
        <v>0.0</v>
      </c>
      <c r="I5" s="3">
        <v>427.0</v>
      </c>
      <c r="J5" s="4">
        <f t="shared" si="1"/>
        <v>0.07033639144</v>
      </c>
      <c r="K5" s="4">
        <f t="shared" si="2"/>
        <v>0.07033639144</v>
      </c>
      <c r="L5" s="4">
        <f t="shared" si="3"/>
        <v>0</v>
      </c>
      <c r="M5" s="4">
        <f t="shared" si="4"/>
        <v>1.305810398</v>
      </c>
    </row>
    <row r="6" ht="15.75" customHeight="1">
      <c r="A6" s="2">
        <v>45996.0</v>
      </c>
      <c r="B6" s="3" t="s">
        <v>13</v>
      </c>
      <c r="C6" s="3" t="s">
        <v>19</v>
      </c>
      <c r="D6" s="3">
        <v>301.0</v>
      </c>
      <c r="E6" s="3">
        <v>15.0</v>
      </c>
      <c r="F6" s="3">
        <v>3.0</v>
      </c>
      <c r="G6" s="3">
        <v>5.0</v>
      </c>
      <c r="H6" s="3">
        <v>0.0</v>
      </c>
      <c r="I6" s="3">
        <v>0.0</v>
      </c>
      <c r="J6" s="4">
        <f t="shared" si="1"/>
        <v>0.07641196013</v>
      </c>
      <c r="K6" s="4">
        <f t="shared" si="2"/>
        <v>0.07641196013</v>
      </c>
      <c r="L6" s="4">
        <f t="shared" si="3"/>
        <v>0</v>
      </c>
      <c r="M6" s="4">
        <f t="shared" si="4"/>
        <v>0</v>
      </c>
    </row>
    <row r="7" ht="15.75" customHeight="1">
      <c r="A7" s="2">
        <v>45997.0</v>
      </c>
      <c r="B7" s="3" t="s">
        <v>15</v>
      </c>
      <c r="C7" s="3" t="s">
        <v>20</v>
      </c>
      <c r="D7" s="3">
        <v>260.0</v>
      </c>
      <c r="E7" s="3">
        <v>20.0</v>
      </c>
      <c r="F7" s="3">
        <v>1.0</v>
      </c>
      <c r="G7" s="3">
        <v>3.0</v>
      </c>
      <c r="H7" s="3">
        <v>0.0</v>
      </c>
      <c r="I7" s="3">
        <v>383.0</v>
      </c>
      <c r="J7" s="4">
        <f t="shared" si="1"/>
        <v>0.09230769231</v>
      </c>
      <c r="K7" s="4">
        <f t="shared" si="2"/>
        <v>0.09230769231</v>
      </c>
      <c r="L7" s="4">
        <f t="shared" si="3"/>
        <v>0</v>
      </c>
      <c r="M7" s="4">
        <f t="shared" si="4"/>
        <v>1.473076923</v>
      </c>
    </row>
    <row r="8" ht="15.75" customHeight="1">
      <c r="A8" s="2">
        <v>45998.0</v>
      </c>
      <c r="B8" s="3" t="s">
        <v>13</v>
      </c>
      <c r="C8" s="3" t="s">
        <v>21</v>
      </c>
      <c r="D8" s="3">
        <v>152.0</v>
      </c>
      <c r="E8" s="3">
        <v>12.0</v>
      </c>
      <c r="F8" s="3">
        <v>0.0</v>
      </c>
      <c r="G8" s="3">
        <v>1.0</v>
      </c>
      <c r="H8" s="3">
        <v>0.0</v>
      </c>
      <c r="I8" s="3">
        <v>0.0</v>
      </c>
      <c r="J8" s="4">
        <f t="shared" si="1"/>
        <v>0.08552631579</v>
      </c>
      <c r="K8" s="4">
        <f t="shared" si="2"/>
        <v>0.08552631579</v>
      </c>
      <c r="L8" s="4">
        <f t="shared" si="3"/>
        <v>0</v>
      </c>
      <c r="M8" s="4">
        <f t="shared" si="4"/>
        <v>0</v>
      </c>
    </row>
    <row r="9" ht="15.75" customHeight="1">
      <c r="A9" s="2">
        <v>45999.0</v>
      </c>
      <c r="B9" s="3" t="s">
        <v>13</v>
      </c>
      <c r="C9" s="3" t="s">
        <v>22</v>
      </c>
      <c r="D9" s="3">
        <v>195.0</v>
      </c>
      <c r="E9" s="3">
        <v>14.0</v>
      </c>
      <c r="F9" s="3">
        <v>0.0</v>
      </c>
      <c r="G9" s="3">
        <v>3.0</v>
      </c>
      <c r="H9" s="3">
        <v>0.0</v>
      </c>
      <c r="I9" s="3">
        <v>0.0</v>
      </c>
      <c r="J9" s="4">
        <f t="shared" si="1"/>
        <v>0.08717948718</v>
      </c>
      <c r="K9" s="4">
        <f t="shared" si="2"/>
        <v>0.08717948718</v>
      </c>
      <c r="L9" s="4">
        <f t="shared" si="3"/>
        <v>0</v>
      </c>
      <c r="M9" s="4">
        <f t="shared" si="4"/>
        <v>0</v>
      </c>
    </row>
    <row r="10" ht="15.75" customHeight="1">
      <c r="A10" s="2">
        <v>46000.0</v>
      </c>
      <c r="B10" s="3" t="s">
        <v>15</v>
      </c>
      <c r="C10" s="3" t="s">
        <v>23</v>
      </c>
      <c r="D10" s="3">
        <v>234.0</v>
      </c>
      <c r="E10" s="3">
        <v>12.0</v>
      </c>
      <c r="F10" s="3">
        <v>1.0</v>
      </c>
      <c r="G10" s="3">
        <v>3.0</v>
      </c>
      <c r="H10" s="3">
        <v>0.0</v>
      </c>
      <c r="I10" s="3">
        <v>325.0</v>
      </c>
      <c r="J10" s="4">
        <f t="shared" si="1"/>
        <v>0.06837606838</v>
      </c>
      <c r="K10" s="4">
        <f t="shared" si="2"/>
        <v>0.06837606838</v>
      </c>
      <c r="L10" s="4">
        <f t="shared" si="3"/>
        <v>0</v>
      </c>
      <c r="M10" s="4">
        <f t="shared" si="4"/>
        <v>1.388888889</v>
      </c>
      <c r="Q10" s="5" t="s">
        <v>15</v>
      </c>
    </row>
    <row r="11" ht="15.75" customHeight="1">
      <c r="A11" s="2">
        <v>46001.0</v>
      </c>
      <c r="B11" s="3" t="s">
        <v>13</v>
      </c>
      <c r="C11" s="3" t="s">
        <v>24</v>
      </c>
      <c r="D11" s="3">
        <v>170.0</v>
      </c>
      <c r="E11" s="3">
        <v>11.0</v>
      </c>
      <c r="F11" s="3">
        <v>0.0</v>
      </c>
      <c r="G11" s="3">
        <v>2.0</v>
      </c>
      <c r="H11" s="3">
        <v>0.0</v>
      </c>
      <c r="I11" s="3">
        <v>0.0</v>
      </c>
      <c r="J11" s="4">
        <f t="shared" si="1"/>
        <v>0.07647058824</v>
      </c>
      <c r="K11" s="4">
        <f t="shared" si="2"/>
        <v>0.07647058824</v>
      </c>
      <c r="L11" s="4">
        <f t="shared" si="3"/>
        <v>0</v>
      </c>
      <c r="M11" s="4">
        <f t="shared" si="4"/>
        <v>0</v>
      </c>
      <c r="Q11" s="5" t="s">
        <v>13</v>
      </c>
    </row>
    <row r="12" ht="15.75" customHeight="1">
      <c r="A12" s="2">
        <v>46002.0</v>
      </c>
      <c r="B12" s="3" t="s">
        <v>15</v>
      </c>
      <c r="C12" s="3" t="s">
        <v>25</v>
      </c>
      <c r="D12" s="3">
        <v>304.0</v>
      </c>
      <c r="E12" s="3">
        <v>12.0</v>
      </c>
      <c r="F12" s="3">
        <v>5.0</v>
      </c>
      <c r="G12" s="3">
        <v>5.0</v>
      </c>
      <c r="H12" s="3">
        <v>0.0</v>
      </c>
      <c r="I12" s="3">
        <v>375.0</v>
      </c>
      <c r="J12" s="4">
        <f t="shared" si="1"/>
        <v>0.07236842105</v>
      </c>
      <c r="K12" s="4">
        <f t="shared" si="2"/>
        <v>0.07236842105</v>
      </c>
      <c r="L12" s="4">
        <f t="shared" si="3"/>
        <v>0</v>
      </c>
      <c r="M12" s="4">
        <f t="shared" si="4"/>
        <v>1.233552632</v>
      </c>
      <c r="Q12" s="5" t="s">
        <v>26</v>
      </c>
    </row>
    <row r="13" ht="15.75" customHeight="1">
      <c r="A13" s="2">
        <v>46003.0</v>
      </c>
      <c r="B13" s="3" t="s">
        <v>13</v>
      </c>
      <c r="C13" s="3" t="s">
        <v>27</v>
      </c>
      <c r="D13" s="3">
        <v>194.0</v>
      </c>
      <c r="E13" s="3">
        <v>13.0</v>
      </c>
      <c r="F13" s="3">
        <v>0.0</v>
      </c>
      <c r="G13" s="3">
        <v>3.0</v>
      </c>
      <c r="H13" s="3">
        <v>0.0</v>
      </c>
      <c r="I13" s="3">
        <v>0.0</v>
      </c>
      <c r="J13" s="4">
        <f t="shared" si="1"/>
        <v>0.0824742268</v>
      </c>
      <c r="K13" s="4">
        <f t="shared" si="2"/>
        <v>0.0824742268</v>
      </c>
      <c r="L13" s="4">
        <f t="shared" si="3"/>
        <v>0</v>
      </c>
      <c r="M13" s="4">
        <f t="shared" si="4"/>
        <v>0</v>
      </c>
    </row>
    <row r="14" ht="15.75" customHeight="1">
      <c r="A14" s="2">
        <v>46004.0</v>
      </c>
      <c r="B14" s="3" t="s">
        <v>15</v>
      </c>
      <c r="C14" s="3" t="s">
        <v>28</v>
      </c>
      <c r="D14" s="3">
        <v>680.0</v>
      </c>
      <c r="E14" s="3">
        <v>22.0</v>
      </c>
      <c r="F14" s="3">
        <v>3.0</v>
      </c>
      <c r="G14" s="3">
        <v>6.0</v>
      </c>
      <c r="H14" s="3">
        <v>0.0</v>
      </c>
      <c r="I14" s="3">
        <v>827.0</v>
      </c>
      <c r="J14" s="4">
        <f t="shared" si="1"/>
        <v>0.04558823529</v>
      </c>
      <c r="K14" s="4">
        <f t="shared" si="2"/>
        <v>0.04558823529</v>
      </c>
      <c r="L14" s="4">
        <f t="shared" si="3"/>
        <v>0</v>
      </c>
      <c r="M14" s="4">
        <f t="shared" si="4"/>
        <v>1.216176471</v>
      </c>
    </row>
    <row r="15" ht="15.75" customHeight="1">
      <c r="A15" s="2">
        <v>46005.0</v>
      </c>
      <c r="B15" s="3" t="s">
        <v>13</v>
      </c>
      <c r="C15" s="3" t="s">
        <v>29</v>
      </c>
      <c r="D15" s="3">
        <v>203.0</v>
      </c>
      <c r="E15" s="3">
        <v>15.0</v>
      </c>
      <c r="F15" s="3">
        <v>0.0</v>
      </c>
      <c r="G15" s="3">
        <v>3.0</v>
      </c>
      <c r="H15" s="3">
        <v>0.0</v>
      </c>
      <c r="I15" s="3">
        <v>0.0</v>
      </c>
      <c r="J15" s="4">
        <f t="shared" si="1"/>
        <v>0.08866995074</v>
      </c>
      <c r="K15" s="4">
        <f t="shared" si="2"/>
        <v>0.08866995074</v>
      </c>
      <c r="L15" s="4">
        <f t="shared" si="3"/>
        <v>0</v>
      </c>
      <c r="M15" s="4">
        <f t="shared" si="4"/>
        <v>0</v>
      </c>
    </row>
    <row r="16" ht="15.75" customHeight="1">
      <c r="A16" s="2">
        <v>46006.0</v>
      </c>
      <c r="B16" s="3" t="s">
        <v>13</v>
      </c>
      <c r="C16" s="3" t="s">
        <v>30</v>
      </c>
      <c r="D16" s="3">
        <v>198.0</v>
      </c>
      <c r="E16" s="3">
        <v>13.0</v>
      </c>
      <c r="F16" s="3">
        <v>0.0</v>
      </c>
      <c r="G16" s="3">
        <v>3.0</v>
      </c>
      <c r="H16" s="3">
        <v>0.0</v>
      </c>
      <c r="I16" s="3">
        <v>0.0</v>
      </c>
      <c r="J16" s="4">
        <f t="shared" si="1"/>
        <v>0.08080808081</v>
      </c>
      <c r="K16" s="4">
        <f t="shared" si="2"/>
        <v>0.08080808081</v>
      </c>
      <c r="L16" s="4">
        <f t="shared" si="3"/>
        <v>0</v>
      </c>
      <c r="M16" s="4">
        <f t="shared" si="4"/>
        <v>0</v>
      </c>
    </row>
    <row r="17" ht="15.75" customHeight="1">
      <c r="A17" s="2">
        <v>46007.0</v>
      </c>
      <c r="B17" s="3" t="s">
        <v>15</v>
      </c>
      <c r="C17" s="3" t="s">
        <v>31</v>
      </c>
      <c r="D17" s="3">
        <v>661.0</v>
      </c>
      <c r="E17" s="3">
        <v>14.0</v>
      </c>
      <c r="F17" s="3">
        <v>7.0</v>
      </c>
      <c r="G17" s="3">
        <v>6.0</v>
      </c>
      <c r="H17" s="3">
        <v>0.0</v>
      </c>
      <c r="I17" s="3">
        <v>840.0</v>
      </c>
      <c r="J17" s="4">
        <f t="shared" si="1"/>
        <v>0.04084720121</v>
      </c>
      <c r="K17" s="4">
        <f t="shared" si="2"/>
        <v>0.04084720121</v>
      </c>
      <c r="L17" s="4">
        <f t="shared" si="3"/>
        <v>0</v>
      </c>
      <c r="M17" s="4">
        <f t="shared" si="4"/>
        <v>1.270801815</v>
      </c>
    </row>
    <row r="18" ht="15.75" customHeight="1">
      <c r="A18" s="2">
        <v>46008.0</v>
      </c>
      <c r="B18" s="3" t="s">
        <v>13</v>
      </c>
      <c r="C18" s="3" t="s">
        <v>32</v>
      </c>
      <c r="D18" s="3">
        <v>239.0</v>
      </c>
      <c r="E18" s="3">
        <v>11.0</v>
      </c>
      <c r="F18" s="3">
        <v>3.0</v>
      </c>
      <c r="G18" s="3">
        <v>3.0</v>
      </c>
      <c r="H18" s="3">
        <v>0.0</v>
      </c>
      <c r="I18" s="3">
        <v>0.0</v>
      </c>
      <c r="J18" s="4">
        <f t="shared" si="1"/>
        <v>0.07112970711</v>
      </c>
      <c r="K18" s="4">
        <f t="shared" si="2"/>
        <v>0.07112970711</v>
      </c>
      <c r="L18" s="4">
        <f t="shared" si="3"/>
        <v>0</v>
      </c>
      <c r="M18" s="4">
        <f t="shared" si="4"/>
        <v>0</v>
      </c>
    </row>
    <row r="19" ht="15.75" customHeight="1">
      <c r="A19" s="2">
        <v>46009.0</v>
      </c>
      <c r="B19" s="3" t="s">
        <v>15</v>
      </c>
      <c r="C19" s="3" t="s">
        <v>33</v>
      </c>
      <c r="D19" s="3">
        <v>332.0</v>
      </c>
      <c r="E19" s="3">
        <v>17.0</v>
      </c>
      <c r="F19" s="3">
        <v>3.0</v>
      </c>
      <c r="G19" s="3">
        <v>4.0</v>
      </c>
      <c r="H19" s="3">
        <v>0.0</v>
      </c>
      <c r="I19" s="3">
        <v>450.0</v>
      </c>
      <c r="J19" s="4">
        <f t="shared" si="1"/>
        <v>0.07228915663</v>
      </c>
      <c r="K19" s="4">
        <f t="shared" si="2"/>
        <v>0.07228915663</v>
      </c>
      <c r="L19" s="4">
        <f t="shared" si="3"/>
        <v>0</v>
      </c>
      <c r="M19" s="4">
        <f t="shared" si="4"/>
        <v>1.355421687</v>
      </c>
    </row>
    <row r="20" ht="15.75" customHeight="1">
      <c r="A20" s="2">
        <v>46010.0</v>
      </c>
      <c r="B20" s="3" t="s">
        <v>13</v>
      </c>
      <c r="C20" s="3" t="s">
        <v>34</v>
      </c>
      <c r="D20" s="3">
        <v>191.0</v>
      </c>
      <c r="E20" s="3">
        <v>11.0</v>
      </c>
      <c r="F20" s="3">
        <v>1.0</v>
      </c>
      <c r="G20" s="3">
        <v>3.0</v>
      </c>
      <c r="H20" s="3">
        <v>0.0</v>
      </c>
      <c r="I20" s="3">
        <v>0.0</v>
      </c>
      <c r="J20" s="4">
        <f t="shared" si="1"/>
        <v>0.07853403141</v>
      </c>
      <c r="K20" s="4">
        <f t="shared" si="2"/>
        <v>0.07853403141</v>
      </c>
      <c r="L20" s="4">
        <f t="shared" si="3"/>
        <v>0</v>
      </c>
      <c r="M20" s="4">
        <f t="shared" si="4"/>
        <v>0</v>
      </c>
    </row>
    <row r="21" ht="15.75" customHeight="1">
      <c r="A21" s="2">
        <v>46011.0</v>
      </c>
      <c r="B21" s="3" t="s">
        <v>13</v>
      </c>
      <c r="C21" s="3" t="s">
        <v>35</v>
      </c>
      <c r="D21" s="3">
        <v>514.0</v>
      </c>
      <c r="E21" s="3">
        <v>31.0</v>
      </c>
      <c r="F21" s="3">
        <v>3.0</v>
      </c>
      <c r="G21" s="3">
        <v>7.0</v>
      </c>
      <c r="H21" s="3">
        <v>0.0</v>
      </c>
      <c r="I21" s="3">
        <v>749.0</v>
      </c>
      <c r="J21" s="4">
        <f t="shared" si="1"/>
        <v>0.07976653696</v>
      </c>
      <c r="K21" s="4">
        <f t="shared" si="2"/>
        <v>0.07976653696</v>
      </c>
      <c r="L21" s="4">
        <f t="shared" si="3"/>
        <v>0</v>
      </c>
      <c r="M21" s="4">
        <f t="shared" si="4"/>
        <v>1.457198444</v>
      </c>
    </row>
    <row r="22" ht="15.75" customHeight="1">
      <c r="A22" s="2">
        <v>46012.0</v>
      </c>
      <c r="B22" s="3" t="s">
        <v>13</v>
      </c>
      <c r="C22" s="3" t="s">
        <v>36</v>
      </c>
      <c r="D22" s="3">
        <v>175.0</v>
      </c>
      <c r="E22" s="3">
        <v>12.0</v>
      </c>
      <c r="F22" s="3">
        <v>1.0</v>
      </c>
      <c r="G22" s="3">
        <v>2.0</v>
      </c>
      <c r="H22" s="3">
        <v>0.0</v>
      </c>
      <c r="I22" s="3">
        <v>0.0</v>
      </c>
      <c r="J22" s="4">
        <f t="shared" si="1"/>
        <v>0.08571428571</v>
      </c>
      <c r="K22" s="4">
        <f t="shared" si="2"/>
        <v>0.08571428571</v>
      </c>
      <c r="L22" s="4">
        <f t="shared" si="3"/>
        <v>0</v>
      </c>
      <c r="M22" s="4">
        <f t="shared" si="4"/>
        <v>0</v>
      </c>
    </row>
    <row r="23" ht="15.75" customHeight="1">
      <c r="A23" s="2">
        <v>46013.0</v>
      </c>
      <c r="B23" s="3" t="s">
        <v>13</v>
      </c>
      <c r="C23" s="3" t="s">
        <v>37</v>
      </c>
      <c r="D23" s="3">
        <v>174.0</v>
      </c>
      <c r="E23" s="3">
        <v>12.0</v>
      </c>
      <c r="F23" s="3">
        <v>0.0</v>
      </c>
      <c r="G23" s="3">
        <v>2.0</v>
      </c>
      <c r="H23" s="3">
        <v>0.0</v>
      </c>
      <c r="I23" s="3">
        <v>0.0</v>
      </c>
      <c r="J23" s="4">
        <f t="shared" si="1"/>
        <v>0.08045977011</v>
      </c>
      <c r="K23" s="4">
        <f t="shared" si="2"/>
        <v>0.08045977011</v>
      </c>
      <c r="L23" s="4">
        <f t="shared" si="3"/>
        <v>0</v>
      </c>
      <c r="M23" s="4">
        <f t="shared" si="4"/>
        <v>0</v>
      </c>
    </row>
    <row r="24" ht="15.75" customHeight="1">
      <c r="A24" s="2">
        <v>46014.0</v>
      </c>
      <c r="B24" s="3" t="s">
        <v>15</v>
      </c>
      <c r="C24" s="3" t="s">
        <v>38</v>
      </c>
      <c r="D24" s="3">
        <v>286.0</v>
      </c>
      <c r="E24" s="3">
        <v>12.0</v>
      </c>
      <c r="F24" s="3">
        <v>1.0</v>
      </c>
      <c r="G24" s="3">
        <v>4.0</v>
      </c>
      <c r="H24" s="3">
        <v>0.0</v>
      </c>
      <c r="I24" s="3">
        <v>279.0</v>
      </c>
      <c r="J24" s="4">
        <f t="shared" si="1"/>
        <v>0.05944055944</v>
      </c>
      <c r="K24" s="4">
        <f t="shared" si="2"/>
        <v>0.05944055944</v>
      </c>
      <c r="L24" s="4">
        <f t="shared" si="3"/>
        <v>0</v>
      </c>
      <c r="M24" s="4">
        <f t="shared" si="4"/>
        <v>0.9755244755</v>
      </c>
    </row>
    <row r="25" ht="15.75" customHeight="1">
      <c r="A25" s="2">
        <v>46015.0</v>
      </c>
      <c r="B25" s="3" t="s">
        <v>15</v>
      </c>
      <c r="C25" s="3" t="s">
        <v>39</v>
      </c>
      <c r="D25" s="6">
        <v>587.0</v>
      </c>
      <c r="E25" s="3">
        <v>28.0</v>
      </c>
      <c r="F25" s="3">
        <v>21.0</v>
      </c>
      <c r="G25" s="3">
        <v>14.0</v>
      </c>
      <c r="H25" s="3">
        <v>0.0</v>
      </c>
      <c r="I25" s="3">
        <v>1481.0</v>
      </c>
      <c r="J25" s="4">
        <f t="shared" si="1"/>
        <v>0.1073253833</v>
      </c>
      <c r="K25" s="4">
        <f t="shared" si="2"/>
        <v>0.1073253833</v>
      </c>
      <c r="L25" s="4">
        <f t="shared" si="3"/>
        <v>0</v>
      </c>
      <c r="M25" s="4">
        <f t="shared" si="4"/>
        <v>2.522998296</v>
      </c>
    </row>
    <row r="26" ht="15.75" customHeight="1">
      <c r="A26" s="2">
        <v>46016.0</v>
      </c>
      <c r="B26" s="3" t="s">
        <v>15</v>
      </c>
      <c r="C26" s="3" t="s">
        <v>40</v>
      </c>
      <c r="D26" s="6">
        <v>1194.0</v>
      </c>
      <c r="E26" s="3">
        <v>22.0</v>
      </c>
      <c r="F26" s="3">
        <v>0.0</v>
      </c>
      <c r="G26" s="3">
        <v>2.0</v>
      </c>
      <c r="H26" s="3">
        <v>0.0</v>
      </c>
      <c r="I26" s="3">
        <v>1574.0</v>
      </c>
      <c r="J26" s="4">
        <f t="shared" si="1"/>
        <v>0.02010050251</v>
      </c>
      <c r="K26" s="4">
        <f t="shared" si="2"/>
        <v>0.02010050251</v>
      </c>
      <c r="L26" s="4">
        <f t="shared" si="3"/>
        <v>0</v>
      </c>
      <c r="M26" s="4">
        <f t="shared" si="4"/>
        <v>1.318257956</v>
      </c>
    </row>
    <row r="27" ht="15.75" customHeight="1">
      <c r="A27" s="2">
        <v>46018.0</v>
      </c>
      <c r="B27" s="3" t="s">
        <v>15</v>
      </c>
      <c r="C27" s="3" t="s">
        <v>41</v>
      </c>
      <c r="D27" s="3">
        <v>593.0</v>
      </c>
      <c r="E27" s="3">
        <v>22.0</v>
      </c>
      <c r="F27" s="3">
        <v>3.0</v>
      </c>
      <c r="G27" s="3">
        <v>4.0</v>
      </c>
      <c r="H27" s="3">
        <v>0.0</v>
      </c>
      <c r="I27" s="3">
        <v>770.0</v>
      </c>
      <c r="J27" s="4">
        <f t="shared" si="1"/>
        <v>0.04890387858</v>
      </c>
      <c r="K27" s="4">
        <f t="shared" si="2"/>
        <v>0.04890387858</v>
      </c>
      <c r="L27" s="4">
        <f t="shared" si="3"/>
        <v>0</v>
      </c>
      <c r="M27" s="4">
        <f t="shared" si="4"/>
        <v>1.298482293</v>
      </c>
    </row>
    <row r="28" ht="15.75" customHeight="1">
      <c r="A28" s="2">
        <v>46021.0</v>
      </c>
      <c r="B28" s="3" t="s">
        <v>13</v>
      </c>
      <c r="C28" s="3" t="s">
        <v>42</v>
      </c>
      <c r="D28" s="3">
        <v>57.0</v>
      </c>
      <c r="E28" s="3">
        <v>8.0</v>
      </c>
      <c r="F28" s="3">
        <v>0.0</v>
      </c>
      <c r="G28" s="3">
        <v>0.0</v>
      </c>
      <c r="H28" s="3">
        <v>0.0</v>
      </c>
      <c r="I28" s="3">
        <v>0.0</v>
      </c>
      <c r="J28" s="4">
        <f t="shared" si="1"/>
        <v>0.1403508772</v>
      </c>
      <c r="K28" s="4">
        <f t="shared" si="2"/>
        <v>0.1403508772</v>
      </c>
      <c r="L28" s="4">
        <f t="shared" si="3"/>
        <v>0</v>
      </c>
      <c r="M28" s="4">
        <f t="shared" si="4"/>
        <v>0</v>
      </c>
    </row>
    <row r="29" ht="15.75" customHeight="1">
      <c r="A29" s="7"/>
      <c r="B29" s="5"/>
    </row>
    <row r="30" ht="15.75" customHeight="1">
      <c r="A30" s="7"/>
    </row>
    <row r="31" ht="15.75" customHeight="1">
      <c r="A31" s="7"/>
      <c r="C31" s="8" t="s">
        <v>43</v>
      </c>
      <c r="D31" s="9">
        <f>SUM(J2+J3+J4+J5+J6+J7+J8+J9+J10+J11+J12+J13+J14+J15+J16+J17+J18+J19+J20+J21+J22+J23+J24+J25+J26+J27+J28)/27</f>
        <v>0.07555675823</v>
      </c>
    </row>
    <row r="32" ht="15.75" customHeight="1">
      <c r="A32" s="10"/>
      <c r="B32" s="10"/>
      <c r="C32" s="11" t="s">
        <v>44</v>
      </c>
      <c r="D32" s="9">
        <f>(K2+K3+K4+K5+K6+K7+K8+K9+K10+K11+K12+K13+K14+K15+K16+K17+K18+K19+K20+K21+K22+K23+K24+K25+K26+K27+K28)/27</f>
        <v>0.07555675823</v>
      </c>
    </row>
    <row r="33" ht="15.75" customHeight="1">
      <c r="A33" s="10"/>
      <c r="B33" s="10"/>
      <c r="C33" s="10"/>
    </row>
    <row r="34" ht="15.75" customHeight="1">
      <c r="A34" s="10"/>
      <c r="B34" s="10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B2:B29">
      <formula1>$Q$10:$Q$12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0.56"/>
    <col customWidth="1" min="3" max="3" width="35.44"/>
    <col customWidth="1" min="4" max="4" width="17.33"/>
    <col customWidth="1" min="5" max="5" width="10.56"/>
    <col customWidth="1" min="6" max="6" width="19.0"/>
    <col customWidth="1" min="7" max="7" width="10.56"/>
    <col customWidth="1" min="8" max="8" width="12.11"/>
    <col customWidth="1" min="9" max="9" width="17.78"/>
    <col customWidth="1" min="10" max="10" width="19.33"/>
    <col customWidth="1" min="11" max="11" width="20.67"/>
    <col customWidth="1" min="12" max="12" width="15.78"/>
    <col customWidth="1" min="13" max="13" width="11.78"/>
    <col customWidth="1" min="14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15.75" customHeight="1">
      <c r="A2" s="2">
        <v>45597.0</v>
      </c>
      <c r="B2" s="3" t="s">
        <v>15</v>
      </c>
      <c r="C2" s="3" t="s">
        <v>45</v>
      </c>
      <c r="D2" s="3">
        <v>189.0</v>
      </c>
      <c r="E2" s="3">
        <v>26.0</v>
      </c>
      <c r="F2" s="3">
        <v>0.0</v>
      </c>
      <c r="G2" s="3">
        <v>2.0</v>
      </c>
      <c r="H2" s="3">
        <v>0.0</v>
      </c>
      <c r="I2" s="3">
        <v>297.0</v>
      </c>
      <c r="J2" s="4">
        <f t="shared" ref="J2:J10" si="1">SUM((E2+F2+G2+H2)/D2)</f>
        <v>0.1481481481</v>
      </c>
      <c r="K2" s="4">
        <f t="shared" ref="K2:K10" si="2">SUM((E2+F2+G2)/D2)</f>
        <v>0.1481481481</v>
      </c>
      <c r="L2" s="4">
        <f t="shared" ref="L2:L10" si="3">SUM(H2/D2)</f>
        <v>0</v>
      </c>
      <c r="M2" s="4">
        <f t="shared" ref="M2:M10" si="4">SUM(I2/D2)</f>
        <v>1.571428571</v>
      </c>
    </row>
    <row r="3" ht="15.75" customHeight="1">
      <c r="A3" s="2">
        <v>45967.0</v>
      </c>
      <c r="B3" s="3" t="s">
        <v>13</v>
      </c>
      <c r="C3" s="3" t="s">
        <v>46</v>
      </c>
      <c r="D3" s="3">
        <v>314.0</v>
      </c>
      <c r="E3" s="3">
        <v>16.0</v>
      </c>
      <c r="F3" s="3">
        <v>0.0</v>
      </c>
      <c r="G3" s="3">
        <v>4.0</v>
      </c>
      <c r="H3" s="3">
        <v>0.0</v>
      </c>
      <c r="I3" s="3">
        <v>0.0</v>
      </c>
      <c r="J3" s="4">
        <f t="shared" si="1"/>
        <v>0.06369426752</v>
      </c>
      <c r="K3" s="4">
        <f t="shared" si="2"/>
        <v>0.06369426752</v>
      </c>
      <c r="L3" s="4">
        <f t="shared" si="3"/>
        <v>0</v>
      </c>
      <c r="M3" s="4">
        <f t="shared" si="4"/>
        <v>0</v>
      </c>
    </row>
    <row r="4" ht="15.75" customHeight="1">
      <c r="A4" s="2">
        <v>45969.0</v>
      </c>
      <c r="B4" s="3" t="s">
        <v>15</v>
      </c>
      <c r="C4" s="3" t="s">
        <v>47</v>
      </c>
      <c r="D4" s="3">
        <v>421.0</v>
      </c>
      <c r="E4" s="3">
        <v>21.0</v>
      </c>
      <c r="F4" s="3">
        <v>0.0</v>
      </c>
      <c r="G4" s="3">
        <v>4.0</v>
      </c>
      <c r="H4" s="3">
        <v>0.0</v>
      </c>
      <c r="I4" s="3">
        <v>554.0</v>
      </c>
      <c r="J4" s="4">
        <f t="shared" si="1"/>
        <v>0.0593824228</v>
      </c>
      <c r="K4" s="4">
        <f t="shared" si="2"/>
        <v>0.0593824228</v>
      </c>
      <c r="L4" s="4">
        <f t="shared" si="3"/>
        <v>0</v>
      </c>
      <c r="M4" s="4">
        <f t="shared" si="4"/>
        <v>1.315914489</v>
      </c>
    </row>
    <row r="5" ht="15.75" customHeight="1">
      <c r="A5" s="2">
        <v>45974.0</v>
      </c>
      <c r="B5" s="3" t="s">
        <v>13</v>
      </c>
      <c r="C5" s="3" t="s">
        <v>48</v>
      </c>
      <c r="D5" s="3">
        <v>270.0</v>
      </c>
      <c r="E5" s="3">
        <v>20.0</v>
      </c>
      <c r="F5" s="3">
        <v>2.0</v>
      </c>
      <c r="G5" s="3">
        <v>3.0</v>
      </c>
      <c r="H5" s="3">
        <v>0.0</v>
      </c>
      <c r="I5" s="3">
        <v>0.0</v>
      </c>
      <c r="J5" s="4">
        <f t="shared" si="1"/>
        <v>0.09259259259</v>
      </c>
      <c r="K5" s="4">
        <f t="shared" si="2"/>
        <v>0.09259259259</v>
      </c>
      <c r="L5" s="4">
        <f t="shared" si="3"/>
        <v>0</v>
      </c>
      <c r="M5" s="4">
        <f t="shared" si="4"/>
        <v>0</v>
      </c>
    </row>
    <row r="6" ht="15.75" customHeight="1">
      <c r="A6" s="2">
        <v>45976.0</v>
      </c>
      <c r="B6" s="3" t="s">
        <v>15</v>
      </c>
      <c r="C6" s="3" t="s">
        <v>49</v>
      </c>
      <c r="D6" s="3">
        <v>363.0</v>
      </c>
      <c r="E6" s="3">
        <v>21.0</v>
      </c>
      <c r="F6" s="3">
        <v>0.0</v>
      </c>
      <c r="G6" s="3">
        <v>2.0</v>
      </c>
      <c r="H6" s="3">
        <v>0.0</v>
      </c>
      <c r="I6" s="3">
        <v>485.0</v>
      </c>
      <c r="J6" s="4">
        <f t="shared" si="1"/>
        <v>0.06336088154</v>
      </c>
      <c r="K6" s="4">
        <f t="shared" si="2"/>
        <v>0.06336088154</v>
      </c>
      <c r="L6" s="4">
        <f t="shared" si="3"/>
        <v>0</v>
      </c>
      <c r="M6" s="4">
        <f t="shared" si="4"/>
        <v>1.336088154</v>
      </c>
    </row>
    <row r="7" ht="15.75" customHeight="1">
      <c r="A7" s="2">
        <v>45981.0</v>
      </c>
      <c r="B7" s="3" t="s">
        <v>13</v>
      </c>
      <c r="C7" s="3" t="s">
        <v>50</v>
      </c>
      <c r="D7" s="3">
        <v>302.0</v>
      </c>
      <c r="E7" s="3">
        <v>14.0</v>
      </c>
      <c r="F7" s="3">
        <v>0.0</v>
      </c>
      <c r="G7" s="3">
        <v>3.0</v>
      </c>
      <c r="H7" s="3">
        <v>0.0</v>
      </c>
      <c r="I7" s="3">
        <v>0.0</v>
      </c>
      <c r="J7" s="4">
        <f t="shared" si="1"/>
        <v>0.05629139073</v>
      </c>
      <c r="K7" s="4">
        <f t="shared" si="2"/>
        <v>0.05629139073</v>
      </c>
      <c r="L7" s="4">
        <f t="shared" si="3"/>
        <v>0</v>
      </c>
      <c r="M7" s="4">
        <f t="shared" si="4"/>
        <v>0</v>
      </c>
    </row>
    <row r="8" ht="15.75" customHeight="1">
      <c r="A8" s="2">
        <v>45983.0</v>
      </c>
      <c r="B8" s="3" t="s">
        <v>15</v>
      </c>
      <c r="C8" s="3" t="s">
        <v>51</v>
      </c>
      <c r="D8" s="3">
        <v>430.0</v>
      </c>
      <c r="E8" s="3">
        <v>18.0</v>
      </c>
      <c r="F8" s="3">
        <v>0.0</v>
      </c>
      <c r="G8" s="3">
        <v>3.0</v>
      </c>
      <c r="H8" s="3">
        <v>0.0</v>
      </c>
      <c r="I8" s="3">
        <v>576.0</v>
      </c>
      <c r="J8" s="4">
        <f t="shared" si="1"/>
        <v>0.0488372093</v>
      </c>
      <c r="K8" s="4">
        <f t="shared" si="2"/>
        <v>0.0488372093</v>
      </c>
      <c r="L8" s="4">
        <f t="shared" si="3"/>
        <v>0</v>
      </c>
      <c r="M8" s="4">
        <f t="shared" si="4"/>
        <v>1.339534884</v>
      </c>
    </row>
    <row r="9" ht="15.75" customHeight="1">
      <c r="A9" s="2">
        <v>45988.0</v>
      </c>
      <c r="B9" s="3" t="s">
        <v>13</v>
      </c>
      <c r="C9" s="3" t="s">
        <v>52</v>
      </c>
      <c r="D9" s="3">
        <v>302.0</v>
      </c>
      <c r="E9" s="3">
        <v>16.0</v>
      </c>
      <c r="F9" s="3">
        <v>0.0</v>
      </c>
      <c r="G9" s="3">
        <v>5.0</v>
      </c>
      <c r="H9" s="3">
        <v>0.0</v>
      </c>
      <c r="I9" s="3">
        <v>0.0</v>
      </c>
      <c r="J9" s="4">
        <f t="shared" si="1"/>
        <v>0.06953642384</v>
      </c>
      <c r="K9" s="4">
        <f t="shared" si="2"/>
        <v>0.06953642384</v>
      </c>
      <c r="L9" s="4">
        <f t="shared" si="3"/>
        <v>0</v>
      </c>
      <c r="M9" s="4">
        <f t="shared" si="4"/>
        <v>0</v>
      </c>
    </row>
    <row r="10" ht="15.75" customHeight="1">
      <c r="A10" s="2">
        <v>45990.0</v>
      </c>
      <c r="B10" s="3" t="s">
        <v>15</v>
      </c>
      <c r="C10" s="3" t="s">
        <v>53</v>
      </c>
      <c r="D10" s="3">
        <v>740.0</v>
      </c>
      <c r="E10" s="3">
        <v>19.0</v>
      </c>
      <c r="F10" s="3">
        <v>0.0</v>
      </c>
      <c r="G10" s="3">
        <v>6.0</v>
      </c>
      <c r="H10" s="3">
        <v>0.0</v>
      </c>
      <c r="I10" s="3">
        <v>951.0</v>
      </c>
      <c r="J10" s="4">
        <f t="shared" si="1"/>
        <v>0.03378378378</v>
      </c>
      <c r="K10" s="4">
        <f t="shared" si="2"/>
        <v>0.03378378378</v>
      </c>
      <c r="L10" s="4">
        <f t="shared" si="3"/>
        <v>0</v>
      </c>
      <c r="M10" s="4">
        <f t="shared" si="4"/>
        <v>1.285135135</v>
      </c>
      <c r="Q10" s="5" t="s">
        <v>15</v>
      </c>
    </row>
    <row r="11" ht="15.75" customHeight="1">
      <c r="B11" s="5"/>
      <c r="J11" s="12"/>
      <c r="K11" s="12"/>
      <c r="L11" s="12"/>
      <c r="M11" s="12"/>
      <c r="Q11" s="5" t="s">
        <v>13</v>
      </c>
    </row>
    <row r="12" ht="15.75" customHeight="1">
      <c r="B12" s="5"/>
      <c r="C12" s="8" t="s">
        <v>54</v>
      </c>
      <c r="D12" s="9">
        <f>(J2+J3+J4+J5+J6+J7+J8+J9+J10)/9</f>
        <v>0.07062523558</v>
      </c>
      <c r="J12" s="12"/>
      <c r="K12" s="12"/>
      <c r="L12" s="12"/>
      <c r="M12" s="12"/>
      <c r="Q12" s="5" t="s">
        <v>26</v>
      </c>
    </row>
    <row r="13" ht="15.75" customHeight="1">
      <c r="B13" s="5"/>
      <c r="J13" s="12"/>
      <c r="K13" s="12"/>
      <c r="L13" s="12"/>
      <c r="M13" s="12"/>
    </row>
    <row r="14" ht="15.75" customHeight="1">
      <c r="B14" s="5"/>
      <c r="J14" s="12"/>
      <c r="K14" s="12"/>
      <c r="L14" s="12"/>
      <c r="M14" s="12"/>
    </row>
    <row r="15" ht="15.75" customHeight="1">
      <c r="B15" s="5"/>
      <c r="J15" s="12"/>
      <c r="K15" s="12"/>
      <c r="L15" s="12"/>
      <c r="M15" s="12"/>
    </row>
    <row r="16" ht="15.75" customHeight="1">
      <c r="B16" s="5"/>
      <c r="J16" s="12"/>
      <c r="K16" s="12"/>
      <c r="L16" s="12"/>
      <c r="M16" s="12"/>
    </row>
    <row r="17" ht="15.75" customHeight="1">
      <c r="B17" s="5"/>
      <c r="J17" s="12"/>
      <c r="K17" s="12"/>
      <c r="L17" s="12"/>
      <c r="M17" s="12"/>
    </row>
    <row r="18" ht="15.75" customHeight="1">
      <c r="B18" s="5"/>
      <c r="J18" s="12"/>
      <c r="K18" s="12"/>
      <c r="L18" s="12"/>
      <c r="M18" s="12"/>
    </row>
    <row r="19" ht="15.75" customHeight="1">
      <c r="B19" s="5"/>
      <c r="J19" s="12"/>
      <c r="K19" s="12"/>
      <c r="L19" s="12"/>
      <c r="M19" s="12"/>
    </row>
    <row r="20" ht="15.75" customHeight="1">
      <c r="B20" s="5"/>
      <c r="J20" s="12"/>
      <c r="K20" s="12"/>
      <c r="L20" s="12"/>
      <c r="M20" s="12"/>
    </row>
    <row r="21" ht="15.75" customHeight="1">
      <c r="B21" s="5"/>
      <c r="J21" s="12"/>
      <c r="K21" s="12"/>
      <c r="L21" s="12"/>
      <c r="M21" s="12"/>
    </row>
    <row r="22" ht="15.75" customHeight="1">
      <c r="B22" s="5"/>
      <c r="J22" s="12"/>
      <c r="K22" s="12"/>
      <c r="L22" s="12"/>
      <c r="M22" s="12"/>
    </row>
    <row r="23" ht="15.75" customHeight="1">
      <c r="B23" s="5"/>
      <c r="J23" s="12"/>
      <c r="K23" s="12"/>
      <c r="L23" s="12"/>
      <c r="M23" s="12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B2:B23">
      <formula1>$Q$10:$Q$12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0.56"/>
    <col customWidth="1" min="3" max="3" width="37.0"/>
    <col customWidth="1" min="4" max="4" width="15.0"/>
    <col customWidth="1" min="5" max="5" width="10.56"/>
    <col customWidth="1" min="6" max="6" width="18.44"/>
    <col customWidth="1" min="7" max="7" width="11.67"/>
    <col customWidth="1" min="8" max="8" width="12.44"/>
    <col customWidth="1" min="9" max="9" width="16.78"/>
    <col customWidth="1" min="10" max="10" width="17.11"/>
    <col customWidth="1" min="11" max="11" width="17.44"/>
    <col customWidth="1" min="12" max="12" width="13.0"/>
    <col customWidth="1" min="13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15.75" customHeight="1">
      <c r="A2" s="2">
        <v>45566.0</v>
      </c>
      <c r="B2" s="3" t="s">
        <v>26</v>
      </c>
      <c r="C2" s="3" t="s">
        <v>55</v>
      </c>
      <c r="D2" s="3">
        <v>111.0</v>
      </c>
      <c r="E2" s="3">
        <v>5.0</v>
      </c>
      <c r="F2" s="3">
        <v>0.0</v>
      </c>
      <c r="G2" s="3">
        <v>0.0</v>
      </c>
      <c r="H2" s="3">
        <v>0.0</v>
      </c>
      <c r="I2" s="3">
        <v>0.0</v>
      </c>
      <c r="J2" s="13">
        <f t="shared" ref="J2:J14" si="1">SUM((E2+F2+G2+H2)/D2)</f>
        <v>0.04504504505</v>
      </c>
      <c r="K2" s="13">
        <f t="shared" ref="K2:K14" si="2">SUM((E2+F2+G2)/D2)</f>
        <v>0.04504504505</v>
      </c>
      <c r="L2" s="13">
        <f t="shared" ref="L2:L14" si="3">SUM(H2/D2)</f>
        <v>0</v>
      </c>
      <c r="M2" s="13">
        <f t="shared" ref="M2:M14" si="4">SUM(I2/D2)</f>
        <v>0</v>
      </c>
    </row>
    <row r="3" ht="15.75" customHeight="1">
      <c r="A3" s="2">
        <v>45566.0</v>
      </c>
      <c r="B3" s="3" t="s">
        <v>26</v>
      </c>
      <c r="C3" s="3" t="s">
        <v>55</v>
      </c>
      <c r="D3" s="3">
        <v>119.0</v>
      </c>
      <c r="E3" s="3">
        <v>6.0</v>
      </c>
      <c r="F3" s="3">
        <v>0.0</v>
      </c>
      <c r="G3" s="3">
        <v>0.0</v>
      </c>
      <c r="H3" s="3">
        <v>0.0</v>
      </c>
      <c r="I3" s="3">
        <v>0.0</v>
      </c>
      <c r="J3" s="13">
        <f t="shared" si="1"/>
        <v>0.05042016807</v>
      </c>
      <c r="K3" s="13">
        <f t="shared" si="2"/>
        <v>0.05042016807</v>
      </c>
      <c r="L3" s="13">
        <f t="shared" si="3"/>
        <v>0</v>
      </c>
      <c r="M3" s="13">
        <f t="shared" si="4"/>
        <v>0</v>
      </c>
    </row>
    <row r="4" ht="15.75" customHeight="1">
      <c r="A4" s="2">
        <v>45566.0</v>
      </c>
      <c r="B4" s="3" t="s">
        <v>26</v>
      </c>
      <c r="C4" s="3" t="s">
        <v>55</v>
      </c>
      <c r="D4" s="3">
        <v>155.0</v>
      </c>
      <c r="E4" s="3">
        <v>5.0</v>
      </c>
      <c r="F4" s="3">
        <v>0.0</v>
      </c>
      <c r="G4" s="3">
        <v>0.0</v>
      </c>
      <c r="H4" s="3">
        <v>0.0</v>
      </c>
      <c r="I4" s="3">
        <v>0.0</v>
      </c>
      <c r="J4" s="13">
        <f t="shared" si="1"/>
        <v>0.03225806452</v>
      </c>
      <c r="K4" s="13">
        <f t="shared" si="2"/>
        <v>0.03225806452</v>
      </c>
      <c r="L4" s="13">
        <f t="shared" si="3"/>
        <v>0</v>
      </c>
      <c r="M4" s="13">
        <f t="shared" si="4"/>
        <v>0</v>
      </c>
    </row>
    <row r="5" ht="15.75" customHeight="1">
      <c r="A5" s="2">
        <v>45567.0</v>
      </c>
      <c r="B5" s="3" t="s">
        <v>13</v>
      </c>
      <c r="C5" s="3" t="s">
        <v>56</v>
      </c>
      <c r="D5" s="3">
        <v>585.0</v>
      </c>
      <c r="E5" s="3">
        <v>28.0</v>
      </c>
      <c r="F5" s="3">
        <v>0.0</v>
      </c>
      <c r="G5" s="3">
        <v>5.0</v>
      </c>
      <c r="H5" s="3">
        <v>0.0</v>
      </c>
      <c r="I5" s="3">
        <v>0.0</v>
      </c>
      <c r="J5" s="13">
        <f t="shared" si="1"/>
        <v>0.05641025641</v>
      </c>
      <c r="K5" s="13">
        <f t="shared" si="2"/>
        <v>0.05641025641</v>
      </c>
      <c r="L5" s="13">
        <f t="shared" si="3"/>
        <v>0</v>
      </c>
      <c r="M5" s="13">
        <f t="shared" si="4"/>
        <v>0</v>
      </c>
    </row>
    <row r="6" ht="15.75" customHeight="1">
      <c r="A6" s="2">
        <v>45569.0</v>
      </c>
      <c r="B6" s="3" t="s">
        <v>15</v>
      </c>
      <c r="C6" s="3" t="s">
        <v>57</v>
      </c>
      <c r="D6" s="3">
        <v>444.0</v>
      </c>
      <c r="E6" s="3">
        <v>25.0</v>
      </c>
      <c r="F6" s="3">
        <v>4.0</v>
      </c>
      <c r="G6" s="3">
        <v>4.0</v>
      </c>
      <c r="H6" s="3">
        <v>0.0</v>
      </c>
      <c r="I6" s="3">
        <v>444.0</v>
      </c>
      <c r="J6" s="13">
        <f t="shared" si="1"/>
        <v>0.07432432432</v>
      </c>
      <c r="K6" s="13">
        <f t="shared" si="2"/>
        <v>0.07432432432</v>
      </c>
      <c r="L6" s="13">
        <f t="shared" si="3"/>
        <v>0</v>
      </c>
      <c r="M6" s="13">
        <f t="shared" si="4"/>
        <v>1</v>
      </c>
    </row>
    <row r="7" ht="15.75" customHeight="1">
      <c r="A7" s="2">
        <v>45574.0</v>
      </c>
      <c r="B7" s="3" t="s">
        <v>13</v>
      </c>
      <c r="C7" s="3" t="s">
        <v>58</v>
      </c>
      <c r="D7" s="3">
        <v>335.0</v>
      </c>
      <c r="E7" s="3">
        <v>20.0</v>
      </c>
      <c r="F7" s="3">
        <v>0.0</v>
      </c>
      <c r="G7" s="3">
        <v>1.0</v>
      </c>
      <c r="H7" s="3">
        <v>0.0</v>
      </c>
      <c r="I7" s="3">
        <v>0.0</v>
      </c>
      <c r="J7" s="13">
        <f t="shared" si="1"/>
        <v>0.06268656716</v>
      </c>
      <c r="K7" s="13">
        <f t="shared" si="2"/>
        <v>0.06268656716</v>
      </c>
      <c r="L7" s="13">
        <f t="shared" si="3"/>
        <v>0</v>
      </c>
      <c r="M7" s="13">
        <f t="shared" si="4"/>
        <v>0</v>
      </c>
    </row>
    <row r="8" ht="15.75" customHeight="1">
      <c r="A8" s="2">
        <v>45576.0</v>
      </c>
      <c r="B8" s="3" t="s">
        <v>15</v>
      </c>
      <c r="C8" s="3" t="s">
        <v>59</v>
      </c>
      <c r="D8" s="3">
        <v>537.0</v>
      </c>
      <c r="E8" s="3">
        <v>25.0</v>
      </c>
      <c r="F8" s="3">
        <v>12.0</v>
      </c>
      <c r="G8" s="3">
        <v>2.0</v>
      </c>
      <c r="H8" s="3">
        <v>0.0</v>
      </c>
      <c r="I8" s="3">
        <v>537.0</v>
      </c>
      <c r="J8" s="13">
        <f t="shared" si="1"/>
        <v>0.07262569832</v>
      </c>
      <c r="K8" s="13">
        <f t="shared" si="2"/>
        <v>0.07262569832</v>
      </c>
      <c r="L8" s="13">
        <f t="shared" si="3"/>
        <v>0</v>
      </c>
      <c r="M8" s="13">
        <f t="shared" si="4"/>
        <v>1</v>
      </c>
    </row>
    <row r="9" ht="15.75" customHeight="1">
      <c r="A9" s="2">
        <v>45581.0</v>
      </c>
      <c r="B9" s="3" t="s">
        <v>13</v>
      </c>
      <c r="C9" s="3" t="s">
        <v>60</v>
      </c>
      <c r="D9" s="3">
        <v>326.0</v>
      </c>
      <c r="E9" s="3">
        <v>13.0</v>
      </c>
      <c r="F9" s="3">
        <v>0.0</v>
      </c>
      <c r="G9" s="3">
        <v>2.0</v>
      </c>
      <c r="H9" s="3">
        <v>0.0</v>
      </c>
      <c r="I9" s="3">
        <v>0.0</v>
      </c>
      <c r="J9" s="13">
        <f t="shared" si="1"/>
        <v>0.04601226994</v>
      </c>
      <c r="K9" s="13">
        <f t="shared" si="2"/>
        <v>0.04601226994</v>
      </c>
      <c r="L9" s="13">
        <f t="shared" si="3"/>
        <v>0</v>
      </c>
      <c r="M9" s="13">
        <f t="shared" si="4"/>
        <v>0</v>
      </c>
    </row>
    <row r="10" ht="15.75" customHeight="1">
      <c r="A10" s="2">
        <v>45584.0</v>
      </c>
      <c r="B10" s="3" t="s">
        <v>15</v>
      </c>
      <c r="C10" s="3" t="s">
        <v>61</v>
      </c>
      <c r="D10" s="3">
        <v>427.0</v>
      </c>
      <c r="E10" s="3">
        <v>12.0</v>
      </c>
      <c r="F10" s="3">
        <v>2.0</v>
      </c>
      <c r="G10" s="3">
        <v>2.0</v>
      </c>
      <c r="H10" s="3">
        <v>0.0</v>
      </c>
      <c r="I10" s="3">
        <v>427.0</v>
      </c>
      <c r="J10" s="13">
        <f t="shared" si="1"/>
        <v>0.037470726</v>
      </c>
      <c r="K10" s="13">
        <f t="shared" si="2"/>
        <v>0.037470726</v>
      </c>
      <c r="L10" s="13">
        <f t="shared" si="3"/>
        <v>0</v>
      </c>
      <c r="M10" s="13">
        <f t="shared" si="4"/>
        <v>1</v>
      </c>
      <c r="Q10" s="5" t="s">
        <v>15</v>
      </c>
    </row>
    <row r="11" ht="15.75" customHeight="1">
      <c r="A11" s="2">
        <v>45588.0</v>
      </c>
      <c r="B11" s="3" t="s">
        <v>13</v>
      </c>
      <c r="C11" s="3" t="s">
        <v>62</v>
      </c>
      <c r="D11" s="3">
        <v>212.0</v>
      </c>
      <c r="E11" s="3">
        <v>9.0</v>
      </c>
      <c r="F11" s="3">
        <v>0.0</v>
      </c>
      <c r="G11" s="3">
        <v>1.0</v>
      </c>
      <c r="H11" s="3">
        <v>0.0</v>
      </c>
      <c r="I11" s="3">
        <v>0.0</v>
      </c>
      <c r="J11" s="13">
        <f t="shared" si="1"/>
        <v>0.04716981132</v>
      </c>
      <c r="K11" s="13">
        <f t="shared" si="2"/>
        <v>0.04716981132</v>
      </c>
      <c r="L11" s="13">
        <f t="shared" si="3"/>
        <v>0</v>
      </c>
      <c r="M11" s="13">
        <f t="shared" si="4"/>
        <v>0</v>
      </c>
      <c r="Q11" s="5" t="s">
        <v>13</v>
      </c>
    </row>
    <row r="12" ht="15.75" customHeight="1">
      <c r="A12" s="2">
        <v>45590.0</v>
      </c>
      <c r="B12" s="3" t="s">
        <v>15</v>
      </c>
      <c r="C12" s="3" t="s">
        <v>63</v>
      </c>
      <c r="D12" s="3">
        <v>497.0</v>
      </c>
      <c r="E12" s="3">
        <v>21.0</v>
      </c>
      <c r="F12" s="3">
        <v>0.0</v>
      </c>
      <c r="G12" s="3">
        <v>3.0</v>
      </c>
      <c r="H12" s="3">
        <v>0.0</v>
      </c>
      <c r="I12" s="3">
        <v>497.0</v>
      </c>
      <c r="J12" s="13">
        <f t="shared" si="1"/>
        <v>0.04828973843</v>
      </c>
      <c r="K12" s="13">
        <f t="shared" si="2"/>
        <v>0.04828973843</v>
      </c>
      <c r="L12" s="13">
        <f t="shared" si="3"/>
        <v>0</v>
      </c>
      <c r="M12" s="13">
        <f t="shared" si="4"/>
        <v>1</v>
      </c>
      <c r="Q12" s="5" t="s">
        <v>26</v>
      </c>
    </row>
    <row r="13" ht="15.75" customHeight="1">
      <c r="A13" s="2">
        <v>45592.0</v>
      </c>
      <c r="B13" s="3" t="s">
        <v>15</v>
      </c>
      <c r="C13" s="3" t="s">
        <v>64</v>
      </c>
      <c r="D13" s="3">
        <v>372.0</v>
      </c>
      <c r="E13" s="3">
        <v>23.0</v>
      </c>
      <c r="F13" s="3">
        <v>0.0</v>
      </c>
      <c r="G13" s="3">
        <v>1.0</v>
      </c>
      <c r="H13" s="3">
        <v>0.0</v>
      </c>
      <c r="I13" s="3">
        <v>409.0</v>
      </c>
      <c r="J13" s="13">
        <f t="shared" si="1"/>
        <v>0.06451612903</v>
      </c>
      <c r="K13" s="13">
        <f t="shared" si="2"/>
        <v>0.06451612903</v>
      </c>
      <c r="L13" s="13">
        <f t="shared" si="3"/>
        <v>0</v>
      </c>
      <c r="M13" s="13">
        <f t="shared" si="4"/>
        <v>1.099462366</v>
      </c>
    </row>
    <row r="14" ht="15.75" customHeight="1">
      <c r="A14" s="2">
        <v>45595.0</v>
      </c>
      <c r="B14" s="3" t="s">
        <v>13</v>
      </c>
      <c r="C14" s="3" t="s">
        <v>65</v>
      </c>
      <c r="D14" s="3">
        <v>267.0</v>
      </c>
      <c r="E14" s="3">
        <v>14.0</v>
      </c>
      <c r="F14" s="3">
        <v>3.0</v>
      </c>
      <c r="G14" s="3">
        <v>2.0</v>
      </c>
      <c r="H14" s="3">
        <v>0.0</v>
      </c>
      <c r="I14" s="3">
        <v>0.0</v>
      </c>
      <c r="J14" s="13">
        <f t="shared" si="1"/>
        <v>0.07116104869</v>
      </c>
      <c r="K14" s="13">
        <f t="shared" si="2"/>
        <v>0.07116104869</v>
      </c>
      <c r="L14" s="13">
        <f t="shared" si="3"/>
        <v>0</v>
      </c>
      <c r="M14" s="13">
        <f t="shared" si="4"/>
        <v>0</v>
      </c>
    </row>
    <row r="15" ht="15.75" customHeight="1">
      <c r="B15" s="5"/>
    </row>
    <row r="16" ht="15.75" customHeight="1">
      <c r="B16" s="5"/>
      <c r="C16" s="8" t="s">
        <v>54</v>
      </c>
      <c r="D16" s="14">
        <f>(J2+J3+J4+J5+J6+J7+J8+J9+J10+J11+J12+J13+J14)/13</f>
        <v>0.05449152671</v>
      </c>
    </row>
    <row r="17" ht="15.75" customHeight="1">
      <c r="B17" s="5"/>
    </row>
    <row r="18" ht="15.75" customHeight="1">
      <c r="B18" s="5"/>
    </row>
    <row r="19" ht="15.75" customHeight="1">
      <c r="B19" s="5"/>
    </row>
    <row r="20" ht="15.75" customHeight="1">
      <c r="B20" s="5"/>
    </row>
    <row r="21" ht="15.75" customHeight="1">
      <c r="B21" s="5"/>
    </row>
    <row r="22" ht="15.75" customHeight="1">
      <c r="B22" s="5"/>
    </row>
    <row r="23" ht="15.75" customHeight="1">
      <c r="B23" s="5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B2:B23">
      <formula1>$Q$10:$Q$12</formula1>
    </dataValidation>
  </dataValidations>
  <printOptions/>
  <pageMargins bottom="0.75" footer="0.0" header="0.0" left="0.7" right="0.7" top="0.75"/>
  <pageSetup orientation="landscape"/>
  <drawing r:id="rId1"/>
</worksheet>
</file>